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<sst xmlns="http://schemas.openxmlformats.org/spreadsheetml/2006/main" count="160" uniqueCount="158">
  <si>
    <t>Ampli 40W MEV</t>
  </si>
  <si>
    <t>Composant</t>
  </si>
  <si>
    <t>Qté</t>
  </si>
  <si>
    <t>Désignation</t>
  </si>
  <si>
    <t>Référence ED</t>
  </si>
  <si>
    <t>PU ttc</t>
  </si>
  <si>
    <t>Ptot</t>
  </si>
  <si>
    <t>Résistances</t>
  </si>
  <si>
    <t>R37,R38,R43,R80,R81,R86,R90</t>
  </si>
  <si>
    <t>10R 2W</t>
  </si>
  <si>
    <t>REPR0210R</t>
  </si>
  <si>
    <t>R92,R93</t>
  </si>
  <si>
    <t>10R 3W</t>
  </si>
  <si>
    <t>REPR0310R</t>
  </si>
  <si>
    <t>R22,R23,R24,R65,R66,R67</t>
  </si>
  <si>
    <t>1k1</t>
  </si>
  <si>
    <t>REP141K1R</t>
  </si>
  <si>
    <t>R3,R7,R39,R40,R46,R50,R82,R83,R97</t>
  </si>
  <si>
    <t>1k5</t>
  </si>
  <si>
    <t>REP141K5R</t>
  </si>
  <si>
    <t>R19,R41,R42,R62,R84,R85,R91,R94,R95</t>
  </si>
  <si>
    <t>2k2 2W</t>
  </si>
  <si>
    <t>REPR022K2R</t>
  </si>
  <si>
    <t>R1,R10,R12,R28,R34,R35,R44,R53,R55, R71,R77,R78</t>
  </si>
  <si>
    <t>3k</t>
  </si>
  <si>
    <t>REP143K01R</t>
  </si>
  <si>
    <t>R15,R58</t>
  </si>
  <si>
    <t>10k</t>
  </si>
  <si>
    <t>REP1410KR</t>
  </si>
  <si>
    <t>R18,R61</t>
  </si>
  <si>
    <t>15k</t>
  </si>
  <si>
    <t>REP1415KR</t>
  </si>
  <si>
    <t>R14,R57</t>
  </si>
  <si>
    <t>22k 2W</t>
  </si>
  <si>
    <t>REPR0222KR</t>
  </si>
  <si>
    <t>R36,R79</t>
  </si>
  <si>
    <t>24k</t>
  </si>
  <si>
    <t>REP1424K3R</t>
  </si>
  <si>
    <t>R2,R4,R8,R16,R17,R25,R26,R45,R47,R51,R59,R60,R68,R69</t>
  </si>
  <si>
    <t>47k 2W</t>
  </si>
  <si>
    <t>REPR0247KR</t>
  </si>
  <si>
    <t>R5,R48</t>
  </si>
  <si>
    <t>68k</t>
  </si>
  <si>
    <t>REP1468K1R</t>
  </si>
  <si>
    <t>R13,R56</t>
  </si>
  <si>
    <t>100k</t>
  </si>
  <si>
    <t>REP14100KR</t>
  </si>
  <si>
    <t>R6,R11,R20,R21,R27,R29,R30,R33,R49, R54,R63,R64,R70,R72,R73,R76</t>
  </si>
  <si>
    <t>220k</t>
  </si>
  <si>
    <t>REP14220KR</t>
  </si>
  <si>
    <t>R31,R32,R74,R75</t>
  </si>
  <si>
    <t>Ajustable 47k</t>
  </si>
  <si>
    <t>POACCH47KR</t>
  </si>
  <si>
    <t>R96</t>
  </si>
  <si>
    <t>Ajustable 220R</t>
  </si>
  <si>
    <t>POACCH220R</t>
  </si>
  <si>
    <t>Condensateurs</t>
  </si>
  <si>
    <t>C5,C21</t>
  </si>
  <si>
    <t>100pF</t>
  </si>
  <si>
    <t>CDMN50V100PF-5</t>
  </si>
  <si>
    <t>C6,C8,C22,C24</t>
  </si>
  <si>
    <t>150pF</t>
  </si>
  <si>
    <t>CDMN50V150PF-5</t>
  </si>
  <si>
    <t>C1,C17</t>
  </si>
  <si>
    <t>470pF</t>
  </si>
  <si>
    <t>CDMN50V470PF-5</t>
  </si>
  <si>
    <t>C33</t>
  </si>
  <si>
    <t>10nF 275V X2</t>
  </si>
  <si>
    <t>CDPX2-10NF-10</t>
  </si>
  <si>
    <t>C34</t>
  </si>
  <si>
    <t>100nF 275V X2</t>
  </si>
  <si>
    <t>CDPX2-100NF-15</t>
  </si>
  <si>
    <t>C46,C47,C48,C49</t>
  </si>
  <si>
    <t>10nF 500V CMS 1210</t>
  </si>
  <si>
    <t>Farnell 121 6470</t>
  </si>
  <si>
    <t>C3,C4,C19,C20</t>
  </si>
  <si>
    <t>220nF 275V 22mm</t>
  </si>
  <si>
    <t>CDP36804V220NF22 (400V)</t>
  </si>
  <si>
    <t>A faire évoluer vers du 250V pas de 15mm</t>
  </si>
  <si>
    <t>C15,C16,C31,C32</t>
  </si>
  <si>
    <t>220nF 630V 22mm</t>
  </si>
  <si>
    <t>CDP36806V220NF22</t>
  </si>
  <si>
    <t>C9,C10,C11,C12,C25,C26,C27,C28</t>
  </si>
  <si>
    <t>470nF 275V</t>
  </si>
  <si>
    <t>CDP36804V470NF22 (400V)</t>
  </si>
  <si>
    <t>Contrôler s'il rentre sinon mettre un 275V X2</t>
  </si>
  <si>
    <t>C13,C14,C29,C30,C45</t>
  </si>
  <si>
    <t>10uF 100V</t>
  </si>
  <si>
    <t>CDR105100V10MF2</t>
  </si>
  <si>
    <t>C35,C36</t>
  </si>
  <si>
    <t>47uF 100V</t>
  </si>
  <si>
    <t>CDR105100V47MF5</t>
  </si>
  <si>
    <t>C2,C7,C18,C23</t>
  </si>
  <si>
    <t>47uF 400V</t>
  </si>
  <si>
    <t>CDCHRSI400V68MF (68uF)</t>
  </si>
  <si>
    <t>A faire évoluer vers du pas 7,5 (moins cher)</t>
  </si>
  <si>
    <t>C40,C44</t>
  </si>
  <si>
    <t>100uF 400V</t>
  </si>
  <si>
    <t>CDCHRSI400V100MF</t>
  </si>
  <si>
    <t>C37,C38,C39,C41,C42,C43</t>
  </si>
  <si>
    <t>470uF 400V</t>
  </si>
  <si>
    <t>CDCHRSI400V470MF</t>
  </si>
  <si>
    <t>Diodes</t>
  </si>
  <si>
    <t>D1,D2,D3,D4,D5</t>
  </si>
  <si>
    <t>1N4007 (BYV26C)</t>
  </si>
  <si>
    <t>DI1N4007-R (DIBYV26C)</t>
  </si>
  <si>
    <t>Alternative BYV26C à 0,60€ pièce</t>
  </si>
  <si>
    <t>Divers</t>
  </si>
  <si>
    <t>F1,F2,F3,F4</t>
  </si>
  <si>
    <t>Fuse 250mA Fast</t>
  </si>
  <si>
    <t>ALFPR0A250 (vendu par 10)</t>
  </si>
  <si>
    <t>F5</t>
  </si>
  <si>
    <t>Fuse T4A</t>
  </si>
  <si>
    <t>ALFPT4A (vendu par 10)</t>
  </si>
  <si>
    <t>Support fusible 5x20</t>
  </si>
  <si>
    <t>AL520CI</t>
  </si>
  <si>
    <t>G1</t>
  </si>
  <si>
    <t>Galva 200uA</t>
  </si>
  <si>
    <t>LOTMECMR5200MICA</t>
  </si>
  <si>
    <t>R9,R52</t>
  </si>
  <si>
    <t>ALPS 100k Log</t>
  </si>
  <si>
    <t>POTBBALPS100K</t>
  </si>
  <si>
    <t>R87</t>
  </si>
  <si>
    <t>VDR 275V</t>
  </si>
  <si>
    <t>REVDRS14K275</t>
  </si>
  <si>
    <t>R88,R89</t>
  </si>
  <si>
    <t>CTN 60Ω</t>
  </si>
  <si>
    <t>Introuvable, me contacter</t>
  </si>
  <si>
    <t>S1</t>
  </si>
  <si>
    <t>SELF VK200</t>
  </si>
  <si>
    <t>HFVK200-205SP</t>
  </si>
  <si>
    <t>S2</t>
  </si>
  <si>
    <t>SCHAFFNER114-4/02</t>
  </si>
  <si>
    <t>Farnell 119 1484</t>
  </si>
  <si>
    <t>SW1,SW2,SW3,SW4</t>
  </si>
  <si>
    <t>Microtouche</t>
  </si>
  <si>
    <t>COAPPHAP3303</t>
  </si>
  <si>
    <t>4x2plots + 3x3plots + 3x4plots</t>
  </si>
  <si>
    <t>Borniers 5,08</t>
  </si>
  <si>
    <t>Support Octal</t>
  </si>
  <si>
    <t>Tube-Town hors fdp</t>
  </si>
  <si>
    <t>Support Noval</t>
  </si>
  <si>
    <t>Tubes</t>
  </si>
  <si>
    <t>U1,U2,U6,U7</t>
  </si>
  <si>
    <t>EL34</t>
  </si>
  <si>
    <t>JJ - Tube-Town hors fdp</t>
  </si>
  <si>
    <t>U3,U4,U5,U8,U9,U10</t>
  </si>
  <si>
    <t>ECC82</t>
  </si>
  <si>
    <t>Transformateurs</t>
  </si>
  <si>
    <t>T1,T2</t>
  </si>
  <si>
    <t>3k3-8R 40W EI96/40</t>
  </si>
  <si>
    <t>Prix pour commande mini 8</t>
  </si>
  <si>
    <t>T3</t>
  </si>
  <si>
    <t>200VA EI108/50</t>
  </si>
  <si>
    <t>Prix pour commande mini 4</t>
  </si>
  <si>
    <t>PCB</t>
  </si>
  <si>
    <t>MEV 40W indice E</t>
  </si>
  <si>
    <t>MakePCB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</si>
</sst>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€-40C];[RED]\-#,##0.00\ [$€-40C]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4" borderId="1" xfId="0" applyFill="1" applyBorder="1" applyAlignment="1">
      <alignment/>
    </xf>
    <xf numFmtId="166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5">
      <selection activeCell="I47" sqref="I47"/>
    </sheetView>
  </sheetViews>
  <sheetFormatPr defaultColWidth="9.140625" defaultRowHeight="12.75"/>
  <cols>
    <col min="1" max="1" width="36.57421875" style="1" customWidth="1"/>
    <col min="2" max="2" width="4.57421875" style="2" customWidth="1"/>
    <col min="3" max="3" width="19.57421875" style="0" customWidth="1"/>
    <col min="4" max="4" width="24.8515625" style="0" customWidth="1"/>
  </cols>
  <sheetData>
    <row r="1" spans="1:6" ht="12.75">
      <c r="A1" s="3" t="s">
        <v>0</v>
      </c>
      <c r="B1" s="3"/>
      <c r="C1" s="3"/>
      <c r="D1" s="3"/>
      <c r="E1" s="3"/>
      <c r="F1" s="3"/>
    </row>
    <row r="2" spans="1:6" s="2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2.75">
      <c r="A3" s="5" t="s">
        <v>7</v>
      </c>
      <c r="B3" s="5"/>
      <c r="C3" s="5"/>
      <c r="D3" s="5"/>
      <c r="E3" s="6"/>
      <c r="F3" s="6"/>
    </row>
    <row r="4" spans="1:6" ht="12.75">
      <c r="A4" s="7" t="s">
        <v>8</v>
      </c>
      <c r="B4" s="8">
        <v>7</v>
      </c>
      <c r="C4" s="9" t="s">
        <v>9</v>
      </c>
      <c r="D4" s="10" t="s">
        <v>10</v>
      </c>
      <c r="E4" s="11">
        <v>0.2</v>
      </c>
      <c r="F4" s="11">
        <f aca="true" t="shared" si="0" ref="F4:F19">E4*B4</f>
        <v>1.4000000000000001</v>
      </c>
    </row>
    <row r="5" spans="1:6" ht="12.75">
      <c r="A5" s="7" t="s">
        <v>11</v>
      </c>
      <c r="B5" s="8">
        <v>2</v>
      </c>
      <c r="C5" s="9" t="s">
        <v>12</v>
      </c>
      <c r="D5" s="10" t="s">
        <v>13</v>
      </c>
      <c r="E5" s="11">
        <v>0.3</v>
      </c>
      <c r="F5" s="11">
        <f t="shared" si="0"/>
        <v>0.6</v>
      </c>
    </row>
    <row r="6" spans="1:6" ht="12.75">
      <c r="A6" s="7" t="s">
        <v>14</v>
      </c>
      <c r="B6" s="8">
        <v>6</v>
      </c>
      <c r="C6" s="9" t="s">
        <v>15</v>
      </c>
      <c r="D6" s="10" t="s">
        <v>16</v>
      </c>
      <c r="E6" s="11">
        <v>0.2</v>
      </c>
      <c r="F6" s="11">
        <f t="shared" si="0"/>
        <v>1.2000000000000002</v>
      </c>
    </row>
    <row r="7" spans="1:6" ht="12.75">
      <c r="A7" s="7" t="s">
        <v>17</v>
      </c>
      <c r="B7" s="8">
        <v>9</v>
      </c>
      <c r="C7" s="9" t="s">
        <v>18</v>
      </c>
      <c r="D7" s="10" t="s">
        <v>19</v>
      </c>
      <c r="E7" s="11">
        <v>0.2</v>
      </c>
      <c r="F7" s="11">
        <f t="shared" si="0"/>
        <v>1.8</v>
      </c>
    </row>
    <row r="8" spans="1:6" ht="12.75">
      <c r="A8" s="7" t="s">
        <v>20</v>
      </c>
      <c r="B8" s="8">
        <v>9</v>
      </c>
      <c r="C8" s="9" t="s">
        <v>21</v>
      </c>
      <c r="D8" s="10" t="s">
        <v>22</v>
      </c>
      <c r="E8" s="11">
        <v>0.2</v>
      </c>
      <c r="F8" s="11">
        <f t="shared" si="0"/>
        <v>1.8</v>
      </c>
    </row>
    <row r="9" spans="1:6" ht="12.75">
      <c r="A9" s="7" t="s">
        <v>23</v>
      </c>
      <c r="B9" s="8">
        <v>12</v>
      </c>
      <c r="C9" s="9" t="s">
        <v>24</v>
      </c>
      <c r="D9" s="9" t="s">
        <v>25</v>
      </c>
      <c r="E9" s="12">
        <v>0.2</v>
      </c>
      <c r="F9" s="12">
        <f t="shared" si="0"/>
        <v>2.4000000000000004</v>
      </c>
    </row>
    <row r="10" spans="1:6" ht="12.75">
      <c r="A10" s="7" t="s">
        <v>26</v>
      </c>
      <c r="B10" s="8">
        <v>2</v>
      </c>
      <c r="C10" s="9" t="s">
        <v>27</v>
      </c>
      <c r="D10" s="10" t="s">
        <v>28</v>
      </c>
      <c r="E10" s="11">
        <v>0.2</v>
      </c>
      <c r="F10" s="11">
        <f t="shared" si="0"/>
        <v>0.4</v>
      </c>
    </row>
    <row r="11" spans="1:6" ht="12.75">
      <c r="A11" s="7" t="s">
        <v>29</v>
      </c>
      <c r="B11" s="8">
        <v>2</v>
      </c>
      <c r="C11" s="9" t="s">
        <v>30</v>
      </c>
      <c r="D11" s="10" t="s">
        <v>31</v>
      </c>
      <c r="E11" s="11">
        <v>0.2</v>
      </c>
      <c r="F11" s="11">
        <f t="shared" si="0"/>
        <v>0.4</v>
      </c>
    </row>
    <row r="12" spans="1:6" ht="12.75">
      <c r="A12" s="7" t="s">
        <v>32</v>
      </c>
      <c r="B12" s="8">
        <v>2</v>
      </c>
      <c r="C12" s="9" t="s">
        <v>33</v>
      </c>
      <c r="D12" s="10" t="s">
        <v>34</v>
      </c>
      <c r="E12" s="11">
        <v>0.2</v>
      </c>
      <c r="F12" s="11">
        <f t="shared" si="0"/>
        <v>0.4</v>
      </c>
    </row>
    <row r="13" spans="1:6" ht="12.75">
      <c r="A13" s="7" t="s">
        <v>35</v>
      </c>
      <c r="B13" s="8">
        <v>2</v>
      </c>
      <c r="C13" s="9" t="s">
        <v>36</v>
      </c>
      <c r="D13" s="10" t="s">
        <v>37</v>
      </c>
      <c r="E13" s="11">
        <v>0.2</v>
      </c>
      <c r="F13" s="11">
        <f t="shared" si="0"/>
        <v>0.4</v>
      </c>
    </row>
    <row r="14" spans="1:6" ht="12.75">
      <c r="A14" s="7" t="s">
        <v>38</v>
      </c>
      <c r="B14" s="8">
        <v>14</v>
      </c>
      <c r="C14" s="9" t="s">
        <v>39</v>
      </c>
      <c r="D14" s="9" t="s">
        <v>40</v>
      </c>
      <c r="E14" s="12">
        <v>0.2</v>
      </c>
      <c r="F14" s="12">
        <f t="shared" si="0"/>
        <v>2.8000000000000003</v>
      </c>
    </row>
    <row r="15" spans="1:6" ht="12.75">
      <c r="A15" s="7" t="s">
        <v>41</v>
      </c>
      <c r="B15" s="8">
        <v>2</v>
      </c>
      <c r="C15" s="9" t="s">
        <v>42</v>
      </c>
      <c r="D15" s="10" t="s">
        <v>43</v>
      </c>
      <c r="E15" s="11">
        <v>0.2</v>
      </c>
      <c r="F15" s="11">
        <f t="shared" si="0"/>
        <v>0.4</v>
      </c>
    </row>
    <row r="16" spans="1:6" ht="12.75">
      <c r="A16" s="7" t="s">
        <v>44</v>
      </c>
      <c r="B16" s="8">
        <v>2</v>
      </c>
      <c r="C16" s="9" t="s">
        <v>45</v>
      </c>
      <c r="D16" s="10" t="s">
        <v>46</v>
      </c>
      <c r="E16" s="11">
        <v>0.2</v>
      </c>
      <c r="F16" s="11">
        <f t="shared" si="0"/>
        <v>0.4</v>
      </c>
    </row>
    <row r="17" spans="1:6" ht="12.75">
      <c r="A17" s="7" t="s">
        <v>47</v>
      </c>
      <c r="B17" s="8">
        <v>16</v>
      </c>
      <c r="C17" s="9" t="s">
        <v>48</v>
      </c>
      <c r="D17" s="9" t="s">
        <v>49</v>
      </c>
      <c r="E17" s="12">
        <v>0.2</v>
      </c>
      <c r="F17" s="12">
        <f t="shared" si="0"/>
        <v>3.2</v>
      </c>
    </row>
    <row r="18" spans="1:6" ht="12.75">
      <c r="A18" s="13" t="s">
        <v>50</v>
      </c>
      <c r="B18" s="14">
        <v>4</v>
      </c>
      <c r="C18" s="10" t="s">
        <v>51</v>
      </c>
      <c r="D18" s="10" t="s">
        <v>52</v>
      </c>
      <c r="E18" s="11">
        <v>1</v>
      </c>
      <c r="F18" s="11">
        <f t="shared" si="0"/>
        <v>4</v>
      </c>
    </row>
    <row r="19" spans="1:7" ht="12.75">
      <c r="A19" s="13" t="s">
        <v>53</v>
      </c>
      <c r="B19" s="14">
        <v>1</v>
      </c>
      <c r="C19" s="10" t="s">
        <v>54</v>
      </c>
      <c r="D19" s="10" t="s">
        <v>55</v>
      </c>
      <c r="E19" s="11">
        <v>1</v>
      </c>
      <c r="F19" s="11">
        <f t="shared" si="0"/>
        <v>1</v>
      </c>
      <c r="G19" s="15"/>
    </row>
    <row r="20" spans="1:7" ht="12.75">
      <c r="A20" s="5" t="s">
        <v>56</v>
      </c>
      <c r="B20" s="5"/>
      <c r="C20" s="5"/>
      <c r="D20" s="5"/>
      <c r="E20" s="6"/>
      <c r="F20" s="6"/>
      <c r="G20" s="16"/>
    </row>
    <row r="21" spans="1:6" ht="12.75">
      <c r="A21" s="7" t="s">
        <v>57</v>
      </c>
      <c r="B21" s="14">
        <v>2</v>
      </c>
      <c r="C21" s="10" t="s">
        <v>58</v>
      </c>
      <c r="D21" s="10" t="s">
        <v>59</v>
      </c>
      <c r="E21" s="11">
        <v>0.25</v>
      </c>
      <c r="F21" s="11">
        <f aca="true" t="shared" si="1" ref="F21:F34">E21*B21</f>
        <v>0.5</v>
      </c>
    </row>
    <row r="22" spans="1:6" ht="12.75">
      <c r="A22" s="7" t="s">
        <v>60</v>
      </c>
      <c r="B22" s="17">
        <v>4</v>
      </c>
      <c r="C22" s="10" t="s">
        <v>61</v>
      </c>
      <c r="D22" s="10" t="s">
        <v>62</v>
      </c>
      <c r="E22" s="11">
        <v>0.25</v>
      </c>
      <c r="F22" s="11">
        <f t="shared" si="1"/>
        <v>1</v>
      </c>
    </row>
    <row r="23" spans="1:6" ht="12.75">
      <c r="A23" s="7" t="s">
        <v>63</v>
      </c>
      <c r="B23" s="14">
        <v>2</v>
      </c>
      <c r="C23" s="10" t="s">
        <v>64</v>
      </c>
      <c r="D23" s="10" t="s">
        <v>65</v>
      </c>
      <c r="E23" s="11">
        <v>0.25</v>
      </c>
      <c r="F23" s="11">
        <f t="shared" si="1"/>
        <v>0.5</v>
      </c>
    </row>
    <row r="24" spans="1:6" ht="12.75">
      <c r="A24" s="7" t="s">
        <v>66</v>
      </c>
      <c r="B24" s="14">
        <v>1</v>
      </c>
      <c r="C24" s="10" t="s">
        <v>67</v>
      </c>
      <c r="D24" s="10" t="s">
        <v>68</v>
      </c>
      <c r="E24" s="11">
        <v>0.75</v>
      </c>
      <c r="F24" s="11">
        <f t="shared" si="1"/>
        <v>0.75</v>
      </c>
    </row>
    <row r="25" spans="1:6" ht="12.75">
      <c r="A25" s="7" t="s">
        <v>69</v>
      </c>
      <c r="B25" s="14">
        <v>1</v>
      </c>
      <c r="C25" s="10" t="s">
        <v>70</v>
      </c>
      <c r="D25" s="10" t="s">
        <v>71</v>
      </c>
      <c r="E25" s="11">
        <v>0.75</v>
      </c>
      <c r="F25" s="11">
        <f t="shared" si="1"/>
        <v>0.75</v>
      </c>
    </row>
    <row r="26" spans="1:6" ht="12.75">
      <c r="A26" s="7" t="s">
        <v>72</v>
      </c>
      <c r="B26" s="14">
        <v>4</v>
      </c>
      <c r="C26" s="10" t="s">
        <v>73</v>
      </c>
      <c r="D26" s="18" t="s">
        <v>74</v>
      </c>
      <c r="E26" s="11">
        <f>0.59*1.196</f>
        <v>0.7056399999999999</v>
      </c>
      <c r="F26" s="11">
        <f t="shared" si="1"/>
        <v>2.8225599999999997</v>
      </c>
    </row>
    <row r="27" spans="1:7" ht="12.75">
      <c r="A27" s="7" t="s">
        <v>75</v>
      </c>
      <c r="B27" s="14">
        <v>4</v>
      </c>
      <c r="C27" s="10" t="s">
        <v>76</v>
      </c>
      <c r="D27" s="10" t="s">
        <v>77</v>
      </c>
      <c r="E27" s="11">
        <v>0.5</v>
      </c>
      <c r="F27" s="11">
        <f t="shared" si="1"/>
        <v>2</v>
      </c>
      <c r="G27" t="s">
        <v>78</v>
      </c>
    </row>
    <row r="28" spans="1:6" ht="12.75">
      <c r="A28" s="7" t="s">
        <v>79</v>
      </c>
      <c r="B28" s="14">
        <v>4</v>
      </c>
      <c r="C28" s="10" t="s">
        <v>80</v>
      </c>
      <c r="D28" s="10" t="s">
        <v>81</v>
      </c>
      <c r="E28" s="11">
        <v>0.8</v>
      </c>
      <c r="F28" s="11">
        <f t="shared" si="1"/>
        <v>3.2</v>
      </c>
    </row>
    <row r="29" spans="1:7" ht="12.75">
      <c r="A29" s="7" t="s">
        <v>82</v>
      </c>
      <c r="B29" s="14">
        <v>8</v>
      </c>
      <c r="C29" s="19" t="s">
        <v>83</v>
      </c>
      <c r="D29" s="19" t="s">
        <v>84</v>
      </c>
      <c r="E29" s="11">
        <v>0.8</v>
      </c>
      <c r="F29" s="11">
        <f t="shared" si="1"/>
        <v>6.4</v>
      </c>
      <c r="G29" t="s">
        <v>85</v>
      </c>
    </row>
    <row r="30" spans="1:6" ht="12.75">
      <c r="A30" s="7" t="s">
        <v>86</v>
      </c>
      <c r="B30" s="14">
        <v>5</v>
      </c>
      <c r="C30" s="10" t="s">
        <v>87</v>
      </c>
      <c r="D30" s="10" t="s">
        <v>88</v>
      </c>
      <c r="E30" s="11">
        <v>0.2</v>
      </c>
      <c r="F30" s="11">
        <f t="shared" si="1"/>
        <v>1</v>
      </c>
    </row>
    <row r="31" spans="1:6" ht="12.75">
      <c r="A31" s="7" t="s">
        <v>89</v>
      </c>
      <c r="B31" s="14">
        <v>2</v>
      </c>
      <c r="C31" s="10" t="s">
        <v>90</v>
      </c>
      <c r="D31" s="10" t="s">
        <v>91</v>
      </c>
      <c r="E31" s="11">
        <v>0.35</v>
      </c>
      <c r="F31" s="11">
        <f t="shared" si="1"/>
        <v>0.7</v>
      </c>
    </row>
    <row r="32" spans="1:7" ht="12.75">
      <c r="A32" s="7" t="s">
        <v>92</v>
      </c>
      <c r="B32" s="14">
        <v>4</v>
      </c>
      <c r="C32" s="10" t="s">
        <v>93</v>
      </c>
      <c r="D32" s="10" t="s">
        <v>94</v>
      </c>
      <c r="E32" s="11">
        <v>4</v>
      </c>
      <c r="F32" s="11">
        <f t="shared" si="1"/>
        <v>16</v>
      </c>
      <c r="G32" t="s">
        <v>95</v>
      </c>
    </row>
    <row r="33" spans="1:6" ht="12.75">
      <c r="A33" s="7" t="s">
        <v>96</v>
      </c>
      <c r="B33" s="14">
        <v>2</v>
      </c>
      <c r="C33" s="10" t="s">
        <v>97</v>
      </c>
      <c r="D33" s="10" t="s">
        <v>98</v>
      </c>
      <c r="E33" s="11">
        <v>5</v>
      </c>
      <c r="F33" s="11">
        <f t="shared" si="1"/>
        <v>10</v>
      </c>
    </row>
    <row r="34" spans="1:7" ht="12.75">
      <c r="A34" s="7" t="s">
        <v>99</v>
      </c>
      <c r="B34" s="14">
        <v>6</v>
      </c>
      <c r="C34" s="10" t="s">
        <v>100</v>
      </c>
      <c r="D34" s="10" t="s">
        <v>101</v>
      </c>
      <c r="E34" s="11">
        <v>7</v>
      </c>
      <c r="F34" s="11">
        <f t="shared" si="1"/>
        <v>42</v>
      </c>
      <c r="G34" s="15"/>
    </row>
    <row r="35" spans="1:7" ht="12.75">
      <c r="A35" s="5" t="s">
        <v>102</v>
      </c>
      <c r="B35" s="5"/>
      <c r="C35" s="5"/>
      <c r="D35" s="5"/>
      <c r="E35" s="6"/>
      <c r="F35" s="6"/>
      <c r="G35" s="16"/>
    </row>
    <row r="36" spans="1:7" ht="12.75">
      <c r="A36" s="13" t="s">
        <v>103</v>
      </c>
      <c r="B36" s="14">
        <v>5</v>
      </c>
      <c r="C36" s="10" t="s">
        <v>104</v>
      </c>
      <c r="D36" s="10" t="s">
        <v>105</v>
      </c>
      <c r="E36" s="11">
        <v>0.09</v>
      </c>
      <c r="F36" s="11">
        <f>E36*B36</f>
        <v>0.44999999999999996</v>
      </c>
      <c r="G36" t="s">
        <v>106</v>
      </c>
    </row>
    <row r="37" spans="1:6" ht="12.75">
      <c r="A37" s="5" t="s">
        <v>107</v>
      </c>
      <c r="B37" s="5"/>
      <c r="C37" s="5"/>
      <c r="D37" s="5"/>
      <c r="E37" s="6"/>
      <c r="F37" s="6"/>
    </row>
    <row r="38" spans="1:6" ht="12.75">
      <c r="A38" s="13" t="s">
        <v>108</v>
      </c>
      <c r="B38" s="14">
        <v>4</v>
      </c>
      <c r="C38" s="10" t="s">
        <v>109</v>
      </c>
      <c r="D38" s="10" t="s">
        <v>110</v>
      </c>
      <c r="E38" s="11">
        <v>1.5</v>
      </c>
      <c r="F38" s="11">
        <f>E38</f>
        <v>1.5</v>
      </c>
    </row>
    <row r="39" spans="1:6" ht="12.75">
      <c r="A39" s="13" t="s">
        <v>111</v>
      </c>
      <c r="B39" s="14">
        <v>1</v>
      </c>
      <c r="C39" s="10" t="s">
        <v>112</v>
      </c>
      <c r="D39" s="10" t="s">
        <v>113</v>
      </c>
      <c r="E39" s="11">
        <v>1.5</v>
      </c>
      <c r="F39" s="11">
        <f aca="true" t="shared" si="2" ref="F39:F50">E39*B39</f>
        <v>1.5</v>
      </c>
    </row>
    <row r="40" spans="1:6" ht="12.75">
      <c r="A40" s="13"/>
      <c r="B40" s="14">
        <v>5</v>
      </c>
      <c r="C40" s="10" t="s">
        <v>114</v>
      </c>
      <c r="D40" s="10" t="s">
        <v>115</v>
      </c>
      <c r="E40" s="11">
        <v>0.5</v>
      </c>
      <c r="F40" s="11">
        <f t="shared" si="2"/>
        <v>2.5</v>
      </c>
    </row>
    <row r="41" spans="1:6" ht="12.75">
      <c r="A41" s="13" t="s">
        <v>116</v>
      </c>
      <c r="B41" s="14">
        <v>1</v>
      </c>
      <c r="C41" s="10" t="s">
        <v>117</v>
      </c>
      <c r="D41" s="10" t="s">
        <v>118</v>
      </c>
      <c r="E41" s="11">
        <v>3</v>
      </c>
      <c r="F41" s="11">
        <f t="shared" si="2"/>
        <v>3</v>
      </c>
    </row>
    <row r="42" spans="1:6" ht="12.75">
      <c r="A42" s="13" t="s">
        <v>119</v>
      </c>
      <c r="B42" s="14">
        <v>1</v>
      </c>
      <c r="C42" s="10" t="s">
        <v>120</v>
      </c>
      <c r="D42" s="10" t="s">
        <v>121</v>
      </c>
      <c r="E42" s="11">
        <v>19</v>
      </c>
      <c r="F42" s="11">
        <f t="shared" si="2"/>
        <v>19</v>
      </c>
    </row>
    <row r="43" spans="1:6" ht="12.75">
      <c r="A43" s="13" t="s">
        <v>122</v>
      </c>
      <c r="B43" s="14">
        <v>1</v>
      </c>
      <c r="C43" s="10" t="s">
        <v>123</v>
      </c>
      <c r="D43" s="10" t="s">
        <v>124</v>
      </c>
      <c r="E43" s="11">
        <v>1.35</v>
      </c>
      <c r="F43" s="11">
        <f t="shared" si="2"/>
        <v>1.35</v>
      </c>
    </row>
    <row r="44" spans="1:6" ht="12.75">
      <c r="A44" s="13" t="s">
        <v>125</v>
      </c>
      <c r="B44" s="14">
        <v>2</v>
      </c>
      <c r="C44" s="10" t="s">
        <v>126</v>
      </c>
      <c r="D44" s="20" t="s">
        <v>127</v>
      </c>
      <c r="E44" s="11">
        <v>1</v>
      </c>
      <c r="F44" s="11">
        <f t="shared" si="2"/>
        <v>2</v>
      </c>
    </row>
    <row r="45" spans="1:6" ht="12.75">
      <c r="A45" s="13" t="s">
        <v>128</v>
      </c>
      <c r="B45" s="14">
        <v>1</v>
      </c>
      <c r="C45" s="10" t="s">
        <v>129</v>
      </c>
      <c r="D45" s="10" t="s">
        <v>130</v>
      </c>
      <c r="E45" s="11">
        <v>0.75</v>
      </c>
      <c r="F45" s="11">
        <f t="shared" si="2"/>
        <v>0.75</v>
      </c>
    </row>
    <row r="46" spans="1:6" ht="12.75">
      <c r="A46" s="13" t="s">
        <v>131</v>
      </c>
      <c r="B46" s="14">
        <v>1</v>
      </c>
      <c r="C46" s="10" t="s">
        <v>132</v>
      </c>
      <c r="D46" s="18" t="s">
        <v>133</v>
      </c>
      <c r="E46" s="11"/>
      <c r="F46" s="11">
        <f t="shared" si="2"/>
        <v>0</v>
      </c>
    </row>
    <row r="47" spans="1:6" ht="12.75">
      <c r="A47" s="13" t="s">
        <v>134</v>
      </c>
      <c r="B47" s="14">
        <v>4</v>
      </c>
      <c r="C47" s="10" t="s">
        <v>135</v>
      </c>
      <c r="D47" s="10" t="s">
        <v>136</v>
      </c>
      <c r="E47" s="11">
        <v>0.2</v>
      </c>
      <c r="F47" s="11">
        <f t="shared" si="2"/>
        <v>0.8</v>
      </c>
    </row>
    <row r="48" spans="1:6" ht="12.75">
      <c r="A48" s="13" t="s">
        <v>137</v>
      </c>
      <c r="B48" s="14">
        <v>29</v>
      </c>
      <c r="C48" s="10" t="s">
        <v>138</v>
      </c>
      <c r="D48" s="21"/>
      <c r="E48" s="11"/>
      <c r="F48" s="11">
        <f t="shared" si="2"/>
        <v>0</v>
      </c>
    </row>
    <row r="49" spans="1:6" ht="12.75">
      <c r="A49" s="13"/>
      <c r="B49" s="14">
        <v>4</v>
      </c>
      <c r="C49" s="10" t="s">
        <v>139</v>
      </c>
      <c r="D49" s="18" t="s">
        <v>140</v>
      </c>
      <c r="E49" s="11">
        <v>1.59</v>
      </c>
      <c r="F49" s="11">
        <f t="shared" si="2"/>
        <v>6.36</v>
      </c>
    </row>
    <row r="50" spans="1:7" ht="12.75">
      <c r="A50" s="13"/>
      <c r="B50" s="14">
        <v>6</v>
      </c>
      <c r="C50" s="10" t="s">
        <v>141</v>
      </c>
      <c r="D50" s="18" t="s">
        <v>140</v>
      </c>
      <c r="E50" s="11">
        <v>0.95</v>
      </c>
      <c r="F50" s="11">
        <f t="shared" si="2"/>
        <v>5.699999999999999</v>
      </c>
      <c r="G50" s="16"/>
    </row>
    <row r="51" spans="1:6" ht="12.75">
      <c r="A51" s="5" t="s">
        <v>142</v>
      </c>
      <c r="B51" s="5"/>
      <c r="C51" s="5"/>
      <c r="D51" s="5"/>
      <c r="E51" s="6"/>
      <c r="F51" s="6"/>
    </row>
    <row r="52" spans="1:6" ht="12.75">
      <c r="A52" s="13" t="s">
        <v>143</v>
      </c>
      <c r="B52" s="14">
        <v>4</v>
      </c>
      <c r="C52" s="10" t="s">
        <v>144</v>
      </c>
      <c r="D52" s="18" t="s">
        <v>145</v>
      </c>
      <c r="E52" s="11">
        <v>12.2</v>
      </c>
      <c r="F52" s="11">
        <f>E52*B52</f>
        <v>48.8</v>
      </c>
    </row>
    <row r="53" spans="1:6" ht="12.75">
      <c r="A53" s="13" t="s">
        <v>146</v>
      </c>
      <c r="B53" s="14">
        <v>6</v>
      </c>
      <c r="C53" s="10" t="s">
        <v>147</v>
      </c>
      <c r="D53" s="18" t="s">
        <v>145</v>
      </c>
      <c r="E53" s="11">
        <v>7.75</v>
      </c>
      <c r="F53" s="11">
        <f>E53*B53</f>
        <v>46.5</v>
      </c>
    </row>
    <row r="54" spans="1:6" ht="12.75">
      <c r="A54" s="5" t="s">
        <v>148</v>
      </c>
      <c r="B54" s="5"/>
      <c r="C54" s="5"/>
      <c r="D54" s="5"/>
      <c r="E54" s="6"/>
      <c r="F54" s="6"/>
    </row>
    <row r="55" spans="1:6" ht="12.75">
      <c r="A55" s="13" t="s">
        <v>149</v>
      </c>
      <c r="B55" s="14">
        <v>2</v>
      </c>
      <c r="C55" s="10" t="s">
        <v>150</v>
      </c>
      <c r="D55" s="18" t="s">
        <v>151</v>
      </c>
      <c r="E55" s="11">
        <v>79</v>
      </c>
      <c r="F55" s="11">
        <f>E55*B55</f>
        <v>158</v>
      </c>
    </row>
    <row r="56" spans="1:7" ht="12.75">
      <c r="A56" s="13" t="s">
        <v>152</v>
      </c>
      <c r="B56" s="14">
        <v>1</v>
      </c>
      <c r="C56" s="10" t="s">
        <v>153</v>
      </c>
      <c r="D56" s="18" t="s">
        <v>154</v>
      </c>
      <c r="E56" s="11">
        <v>112</v>
      </c>
      <c r="F56" s="11">
        <f>E56*B56</f>
        <v>112</v>
      </c>
      <c r="G56" s="16"/>
    </row>
    <row r="57" spans="1:6" ht="12.75">
      <c r="A57" s="5" t="s">
        <v>155</v>
      </c>
      <c r="B57" s="5"/>
      <c r="C57" s="5"/>
      <c r="D57" s="5"/>
      <c r="E57" s="6"/>
      <c r="F57" s="6"/>
    </row>
    <row r="58" spans="1:6" ht="12.75">
      <c r="A58" s="13" t="s">
        <v>156</v>
      </c>
      <c r="B58" s="14">
        <v>1</v>
      </c>
      <c r="C58" s="10" t="s">
        <v>157</v>
      </c>
      <c r="D58" s="18"/>
      <c r="E58" s="11">
        <v>60</v>
      </c>
      <c r="F58" s="11">
        <f>E58*B58</f>
        <v>60</v>
      </c>
    </row>
    <row r="59" ht="12.75">
      <c r="F59" s="22">
        <f>SUM(F3:F58)</f>
        <v>580.43256</v>
      </c>
    </row>
  </sheetData>
  <sheetProtection selectLockedCells="1" selectUnlockedCells="1"/>
  <mergeCells count="8">
    <mergeCell ref="A1:F1"/>
    <mergeCell ref="A3:D3"/>
    <mergeCell ref="A20:D20"/>
    <mergeCell ref="A35:D35"/>
    <mergeCell ref="A37:D37"/>
    <mergeCell ref="A51:D51"/>
    <mergeCell ref="A54:D54"/>
    <mergeCell ref="A57:D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black </cp:lastModifiedBy>
  <dcterms:modified xsi:type="dcterms:W3CDTF">2011-01-31T10:53:37Z</dcterms:modified>
  <cp:category/>
  <cp:version/>
  <cp:contentType/>
  <cp:contentStatus/>
  <cp:revision>1</cp:revision>
</cp:coreProperties>
</file>